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20" sheetId="4" r:id="rId1"/>
  </sheets>
  <definedNames>
    <definedName name="_xlnm.Print_Area" localSheetId="0">'312-20'!$A$1:$G$42</definedName>
  </definedNames>
  <calcPr calcId="152511"/>
</workbook>
</file>

<file path=xl/calcChain.xml><?xml version="1.0" encoding="utf-8"?>
<calcChain xmlns="http://schemas.openxmlformats.org/spreadsheetml/2006/main">
  <c r="G7" i="4" l="1"/>
  <c r="F7" i="4"/>
  <c r="G6" i="4"/>
  <c r="G5" i="4" s="1"/>
  <c r="F6" i="4"/>
  <c r="F5" i="4" s="1"/>
  <c r="E5" i="4" s="1"/>
  <c r="E7" i="4"/>
  <c r="E6" i="4"/>
  <c r="D7" i="4"/>
  <c r="D6" i="4"/>
  <c r="D5" i="4" s="1"/>
  <c r="C7" i="4"/>
  <c r="C6" i="4"/>
  <c r="C5" i="4"/>
  <c r="B7" i="4"/>
  <c r="B6" i="4"/>
  <c r="G8" i="4"/>
  <c r="F8" i="4"/>
  <c r="E8" i="4"/>
  <c r="D8" i="4"/>
  <c r="C8" i="4"/>
  <c r="B8" i="4"/>
  <c r="G11" i="4"/>
  <c r="F11" i="4"/>
  <c r="E11" i="4"/>
  <c r="D11" i="4"/>
  <c r="C11" i="4"/>
  <c r="B11" i="4"/>
  <c r="G14" i="4"/>
  <c r="F14" i="4"/>
  <c r="E14" i="4"/>
  <c r="D14" i="4"/>
  <c r="C14" i="4"/>
  <c r="B14" i="4"/>
  <c r="G17" i="4"/>
  <c r="F17" i="4"/>
  <c r="E17" i="4"/>
  <c r="D17" i="4"/>
  <c r="C17" i="4"/>
  <c r="B17" i="4"/>
  <c r="G20" i="4"/>
  <c r="F20" i="4"/>
  <c r="E20" i="4"/>
  <c r="D20" i="4"/>
  <c r="C20" i="4"/>
  <c r="B20" i="4"/>
  <c r="G23" i="4"/>
  <c r="F23" i="4"/>
  <c r="E23" i="4"/>
  <c r="D23" i="4"/>
  <c r="C23" i="4"/>
  <c r="B23" i="4"/>
  <c r="G26" i="4"/>
  <c r="F26" i="4"/>
  <c r="E26" i="4"/>
  <c r="D26" i="4"/>
  <c r="C26" i="4"/>
  <c r="B26" i="4"/>
  <c r="G29" i="4"/>
  <c r="F29" i="4"/>
  <c r="E29" i="4"/>
  <c r="D29" i="4"/>
  <c r="C29" i="4"/>
  <c r="B29" i="4"/>
  <c r="G32" i="4"/>
  <c r="F32" i="4"/>
  <c r="E32" i="4"/>
  <c r="D32" i="4"/>
  <c r="C32" i="4"/>
  <c r="B32" i="4"/>
  <c r="G35" i="4"/>
  <c r="F35" i="4"/>
  <c r="E35" i="4"/>
  <c r="D35" i="4"/>
  <c r="C35" i="4"/>
  <c r="B35" i="4"/>
  <c r="G38" i="4"/>
  <c r="F38" i="4"/>
  <c r="E38" i="4"/>
  <c r="D38" i="4"/>
  <c r="C38" i="4"/>
  <c r="B38" i="4"/>
  <c r="B5" i="4" l="1"/>
</calcChain>
</file>

<file path=xl/sharedStrings.xml><?xml version="1.0" encoding="utf-8"?>
<sst xmlns="http://schemas.openxmlformats.org/spreadsheetml/2006/main" count="50" uniqueCount="25">
  <si>
    <t>Total</t>
  </si>
  <si>
    <t>Maíz</t>
  </si>
  <si>
    <t>Primera siembra</t>
  </si>
  <si>
    <t>Segunda siembra</t>
  </si>
  <si>
    <t>Provincia, comarca indígena y tipo 
de finca</t>
  </si>
  <si>
    <t xml:space="preserve">       </t>
  </si>
  <si>
    <t>NOTA: Las fincas grandes incluyen los productores grandes, empresas y organizaciones comunales.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</si>
  <si>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</si>
  <si>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</si>
  <si>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</si>
  <si>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</si>
  <si>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</si>
  <si>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</si>
  <si>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</si>
  <si>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</si>
  <si>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</si>
  <si>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</si>
  <si>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</si>
  <si>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</si>
  <si>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</si>
  <si>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</si>
  <si>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0    Cuando la cantidad es menor a la mitad de la unidad o fracción decimal adoptada, para la expresión del dato.</t>
  </si>
  <si>
    <t>Cuadro 20. SUPERFICIE SEMBRADA Y COSECHA DE MAÍZ EN LA REPÚBLICA, POR PERÍODO DE SIEMBRA, SEGÚN PROVINCIA, COMARCA INDÍGENA Y TIPO DE FINCA: AÑO AGRÍCOLA 2024/25</t>
  </si>
  <si>
    <t>Superficie sembrada (en hectáreas)</t>
  </si>
  <si>
    <t>Cosecha (quintales en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</si>
</sst>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0" applyFont="1" applyFill="1" applyProtection="1"/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/>
    <xf numFmtId="0" fontId="5" fillId="0" borderId="0" xfId="0" applyFont="1" applyBorder="1"/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/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3" fontId="5" fillId="0" borderId="0" xfId="0" applyNumberFormat="1" applyFont="1"/>
    <xf numFmtId="0" fontId="1" fillId="0" borderId="4" xfId="0" applyFont="1" applyBorder="1" applyAlignment="1" applyProtection="1">
      <alignment horizontal="left" vertical="center"/>
    </xf>
    <xf numFmtId="3" fontId="2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 applyProtection="1">
      <alignment horizontal="left" vertical="center"/>
    </xf>
    <xf numFmtId="3" fontId="4" fillId="0" borderId="13" xfId="0" applyNumberFormat="1" applyFont="1" applyFill="1" applyBorder="1" applyAlignment="1" applyProtection="1">
      <alignment horizontal="center" vertical="center" wrapText="1"/>
    </xf>
    <xf numFmtId="3" fontId="6" fillId="2" borderId="0" xfId="0" applyNumberFormat="1" applyFont="1" applyFill="1" applyBorder="1" applyAlignment="1">
      <alignment horizontal="centerContinuous" vertical="center" wrapText="1"/>
    </xf>
    <xf numFmtId="3" fontId="6" fillId="2" borderId="12" xfId="0" applyNumberFormat="1" applyFont="1" applyFill="1" applyBorder="1" applyAlignment="1">
      <alignment horizontal="centerContinuous" vertical="center" wrapText="1"/>
    </xf>
    <xf numFmtId="3" fontId="6" fillId="2" borderId="14" xfId="0" applyNumberFormat="1" applyFont="1" applyFill="1" applyBorder="1" applyAlignment="1">
      <alignment horizontal="centerContinuous" vertical="center" wrapText="1"/>
    </xf>
    <xf numFmtId="3" fontId="6" fillId="2" borderId="16" xfId="0" applyNumberFormat="1" applyFont="1" applyFill="1" applyBorder="1" applyAlignment="1" applyProtection="1">
      <alignment horizontal="centerContinuous" vertical="center" wrapText="1"/>
    </xf>
    <xf numFmtId="3" fontId="6" fillId="2" borderId="15" xfId="0" applyNumberFormat="1" applyFont="1" applyFill="1" applyBorder="1" applyAlignment="1" applyProtection="1">
      <alignment horizontal="centerContinuous" vertical="center" wrapText="1"/>
    </xf>
    <xf numFmtId="3" fontId="6" fillId="2" borderId="17" xfId="0" applyNumberFormat="1" applyFont="1" applyFill="1" applyBorder="1" applyAlignment="1" applyProtection="1">
      <alignment horizontal="centerContinuous" vertical="center" wrapText="1"/>
    </xf>
    <xf numFmtId="3" fontId="6" fillId="2" borderId="0" xfId="0" applyNumberFormat="1" applyFont="1" applyFill="1" applyBorder="1" applyAlignment="1" applyProtection="1">
      <alignment horizontal="centerContinuous" vertical="center" wrapText="1"/>
    </xf>
    <xf numFmtId="3" fontId="6" fillId="2" borderId="14" xfId="0" applyNumberFormat="1" applyFont="1" applyFill="1" applyBorder="1" applyAlignment="1" applyProtection="1">
      <alignment horizontal="centerContinuous" vertical="center" wrapText="1"/>
    </xf>
    <xf numFmtId="3" fontId="6" fillId="2" borderId="7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6" fillId="2" borderId="17" xfId="0" applyNumberFormat="1" applyFont="1" applyFill="1" applyBorder="1" applyAlignment="1" applyProtection="1">
      <alignment horizontal="center" vertical="center" wrapText="1"/>
    </xf>
    <xf numFmtId="3" fontId="6" fillId="2" borderId="15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7" fillId="0" borderId="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4" fillId="0" borderId="2" xfId="0" applyNumberFormat="1" applyFont="1" applyFill="1" applyBorder="1" applyAlignment="1" applyProtection="1">
      <alignment horizontal="right"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zoomScaleNormal="100" zoomScaleSheetLayoutView="115" workbookViewId="0">
      <selection activeCell="A2" sqref="A2:A4"/>
    </sheetView>
  </sheetViews>
  <sheetFormatPr baseColWidth="10" defaultColWidth="11" defaultRowHeight="12.75" x14ac:dyDescent="0.2"/>
  <cols>
    <col min="1" max="1" width="22.125" style="5" customWidth="1"/>
    <col min="2" max="6" width="13" style="13" customWidth="1"/>
    <col min="7" max="7" width="13" style="9" customWidth="1"/>
    <col min="8" max="8" width="11.625" style="9" customWidth="1"/>
    <col min="9" max="16384" width="11" style="5"/>
  </cols>
  <sheetData>
    <row r="1" spans="1:9" ht="60" customHeight="1" x14ac:dyDescent="0.2">
      <c r="A1" s="58" t="s">
        <v>22</v>
      </c>
      <c r="B1" s="58"/>
      <c r="C1" s="58"/>
      <c r="D1" s="58"/>
      <c r="E1" s="58"/>
      <c r="F1" s="58"/>
      <c r="G1" s="58"/>
      <c r="H1" s="4"/>
    </row>
    <row r="2" spans="1:9" ht="24.95" customHeight="1" x14ac:dyDescent="0.2">
      <c r="A2" s="56" t="s">
        <v>4</v>
      </c>
      <c r="B2" s="21" t="s">
        <v>1</v>
      </c>
      <c r="C2" s="21"/>
      <c r="D2" s="21"/>
      <c r="E2" s="21"/>
      <c r="F2" s="22"/>
      <c r="G2" s="23"/>
      <c r="H2" s="7"/>
      <c r="I2" s="6"/>
    </row>
    <row r="3" spans="1:9" ht="24.95" customHeight="1" x14ac:dyDescent="0.2">
      <c r="A3" s="56"/>
      <c r="B3" s="24" t="s">
        <v>23</v>
      </c>
      <c r="C3" s="25"/>
      <c r="D3" s="26"/>
      <c r="E3" s="24" t="s">
        <v>24</v>
      </c>
      <c r="F3" s="27"/>
      <c r="G3" s="28"/>
      <c r="H3" s="20"/>
      <c r="I3" s="6"/>
    </row>
    <row r="4" spans="1:9" ht="35.1" customHeight="1" x14ac:dyDescent="0.2">
      <c r="A4" s="57"/>
      <c r="B4" s="29" t="s">
        <v>0</v>
      </c>
      <c r="C4" s="29" t="s">
        <v>2</v>
      </c>
      <c r="D4" s="30" t="s">
        <v>3</v>
      </c>
      <c r="E4" s="31" t="s">
        <v>0</v>
      </c>
      <c r="F4" s="32" t="s">
        <v>2</v>
      </c>
      <c r="G4" s="29" t="s">
        <v>3</v>
      </c>
      <c r="H4" s="8"/>
      <c r="I4" s="6"/>
    </row>
    <row r="5" spans="1:9" s="39" customFormat="1" ht="21.95" customHeight="1" x14ac:dyDescent="0.25">
      <c r="A5" s="19" t="s">
        <v>7</v>
      </c>
      <c r="B5" s="15">
        <f>SUM(C5+D5)</f>
        <v>51500</v>
      </c>
      <c r="C5" s="15">
        <f>SUM(C6+C7)</f>
        <v>16810</v>
      </c>
      <c r="D5" s="15">
        <f>SUM(D6+D7)</f>
        <v>34690</v>
      </c>
      <c r="E5" s="15">
        <f>SUM(F5+G5)</f>
        <v>2776400</v>
      </c>
      <c r="F5" s="15">
        <f>SUM(F6+F7)</f>
        <v>418500</v>
      </c>
      <c r="G5" s="17">
        <f>SUM(G6+G7)</f>
        <v>2357900</v>
      </c>
      <c r="H5" s="38"/>
    </row>
    <row r="6" spans="1:9" s="39" customFormat="1" ht="15.95" customHeight="1" x14ac:dyDescent="0.25">
      <c r="A6" s="2" t="s">
        <v>8</v>
      </c>
      <c r="B6" s="15">
        <f t="shared" ref="B6:B7" si="0">SUM(C6+D6)</f>
        <v>24450</v>
      </c>
      <c r="C6" s="35">
        <f>SUM(C9+C12+C15+C18+C21+C24+C27+C30+C33+C36+C39)</f>
        <v>15190</v>
      </c>
      <c r="D6" s="35">
        <f>SUM(D9+D12+D15+D18+D21+D24+D27+D30+D33+D36+D39)</f>
        <v>9260</v>
      </c>
      <c r="E6" s="15">
        <f t="shared" ref="E6:E7" si="1">SUM(F6+G6)</f>
        <v>575000</v>
      </c>
      <c r="F6" s="35">
        <f>SUM(F9+F12+F15+F18+F21+F24+F27+F30+F33+F36+F39)</f>
        <v>351400</v>
      </c>
      <c r="G6" s="36">
        <f>SUM(G9+G12+G15+G18+G21+G24+G27+G30+G33+G36+G39)</f>
        <v>223600</v>
      </c>
      <c r="H6" s="38"/>
    </row>
    <row r="7" spans="1:9" s="39" customFormat="1" ht="15.95" customHeight="1" x14ac:dyDescent="0.25">
      <c r="A7" s="2" t="s">
        <v>9</v>
      </c>
      <c r="B7" s="15">
        <f t="shared" si="0"/>
        <v>27050</v>
      </c>
      <c r="C7" s="35">
        <f>SUM(C10+C13+C16+C19+C22+C25+C28+C31+C34+C37+C40)</f>
        <v>1620</v>
      </c>
      <c r="D7" s="35">
        <f>SUM(D10+D13+D16+D19+D22+D25+D28+D31+D34+D37+D40)</f>
        <v>25430</v>
      </c>
      <c r="E7" s="15">
        <f t="shared" si="1"/>
        <v>2201400</v>
      </c>
      <c r="F7" s="35">
        <f>SUM(F10+F13+F16+F19+F22+F25+F28+F31+F34+F37+F40)</f>
        <v>67100</v>
      </c>
      <c r="G7" s="36">
        <f>SUM(G10+G13+G16+G19+G22+G25+G28+G31+G34+G37+G40)</f>
        <v>2134300</v>
      </c>
      <c r="H7" s="38"/>
    </row>
    <row r="8" spans="1:9" s="39" customFormat="1" ht="21.95" customHeight="1" x14ac:dyDescent="0.25">
      <c r="A8" s="53" t="s">
        <v>10</v>
      </c>
      <c r="B8" s="37">
        <f>SUM(B9+B10)</f>
        <v>370</v>
      </c>
      <c r="C8" s="37">
        <f t="shared" ref="C8" si="2">SUM(C9+C10)</f>
        <v>310</v>
      </c>
      <c r="D8" s="37">
        <f t="shared" ref="D8" si="3">SUM(D9+D10)</f>
        <v>60</v>
      </c>
      <c r="E8" s="37">
        <f t="shared" ref="E8" si="4">SUM(E9+E10)</f>
        <v>5800</v>
      </c>
      <c r="F8" s="37">
        <f t="shared" ref="F8" si="5">SUM(F9+F10)</f>
        <v>4800</v>
      </c>
      <c r="G8" s="52">
        <f t="shared" ref="G8" si="6">SUM(G9+G10)</f>
        <v>1000</v>
      </c>
      <c r="H8" s="38"/>
    </row>
    <row r="9" spans="1:9" s="39" customFormat="1" ht="15.95" customHeight="1" x14ac:dyDescent="0.25">
      <c r="A9" s="2" t="s">
        <v>8</v>
      </c>
      <c r="B9" s="16">
        <v>350</v>
      </c>
      <c r="C9" s="16">
        <v>300</v>
      </c>
      <c r="D9" s="16">
        <v>50</v>
      </c>
      <c r="E9" s="16">
        <v>5400</v>
      </c>
      <c r="F9" s="16">
        <v>4600</v>
      </c>
      <c r="G9" s="18">
        <v>800</v>
      </c>
      <c r="H9" s="38"/>
    </row>
    <row r="10" spans="1:9" s="39" customFormat="1" ht="15.95" customHeight="1" x14ac:dyDescent="0.25">
      <c r="A10" s="2" t="s">
        <v>9</v>
      </c>
      <c r="B10" s="16">
        <v>20</v>
      </c>
      <c r="C10" s="16">
        <v>10</v>
      </c>
      <c r="D10" s="16">
        <v>10</v>
      </c>
      <c r="E10" s="16">
        <v>400</v>
      </c>
      <c r="F10" s="16">
        <v>200</v>
      </c>
      <c r="G10" s="18">
        <v>200</v>
      </c>
      <c r="H10" s="38"/>
    </row>
    <row r="11" spans="1:9" s="39" customFormat="1" ht="21.95" customHeight="1" x14ac:dyDescent="0.25">
      <c r="A11" s="53" t="s">
        <v>11</v>
      </c>
      <c r="B11" s="37">
        <f>SUM(B12+B13)</f>
        <v>2400</v>
      </c>
      <c r="C11" s="37">
        <f t="shared" ref="C11" si="7">SUM(C12+C13)</f>
        <v>1890</v>
      </c>
      <c r="D11" s="37">
        <f t="shared" ref="D11" si="8">SUM(D12+D13)</f>
        <v>510</v>
      </c>
      <c r="E11" s="37">
        <f t="shared" ref="E11" si="9">SUM(E12+E13)</f>
        <v>64900</v>
      </c>
      <c r="F11" s="37">
        <f t="shared" ref="F11" si="10">SUM(F12+F13)</f>
        <v>48400</v>
      </c>
      <c r="G11" s="52">
        <f t="shared" ref="G11" si="11">SUM(G12+G13)</f>
        <v>16500</v>
      </c>
      <c r="H11" s="38"/>
    </row>
    <row r="12" spans="1:9" s="39" customFormat="1" ht="15.95" customHeight="1" x14ac:dyDescent="0.25">
      <c r="A12" s="2" t="s">
        <v>8</v>
      </c>
      <c r="B12" s="16">
        <v>2250</v>
      </c>
      <c r="C12" s="16">
        <v>1790</v>
      </c>
      <c r="D12" s="16">
        <v>460</v>
      </c>
      <c r="E12" s="16">
        <v>60600</v>
      </c>
      <c r="F12" s="16">
        <v>44900</v>
      </c>
      <c r="G12" s="18">
        <v>15700</v>
      </c>
      <c r="H12" s="38"/>
    </row>
    <row r="13" spans="1:9" s="39" customFormat="1" ht="15.95" customHeight="1" x14ac:dyDescent="0.25">
      <c r="A13" s="2" t="s">
        <v>9</v>
      </c>
      <c r="B13" s="16">
        <v>150</v>
      </c>
      <c r="C13" s="16">
        <v>100</v>
      </c>
      <c r="D13" s="16">
        <v>50</v>
      </c>
      <c r="E13" s="16">
        <v>4300</v>
      </c>
      <c r="F13" s="16">
        <v>3500</v>
      </c>
      <c r="G13" s="18">
        <v>800</v>
      </c>
      <c r="H13" s="38"/>
    </row>
    <row r="14" spans="1:9" s="39" customFormat="1" ht="21.95" customHeight="1" x14ac:dyDescent="0.25">
      <c r="A14" s="53" t="s">
        <v>12</v>
      </c>
      <c r="B14" s="37">
        <f>SUM(B15+B16)</f>
        <v>330</v>
      </c>
      <c r="C14" s="37">
        <f t="shared" ref="C14" si="12">SUM(C15+C16)</f>
        <v>270</v>
      </c>
      <c r="D14" s="37">
        <f t="shared" ref="D14" si="13">SUM(D15+D16)</f>
        <v>60</v>
      </c>
      <c r="E14" s="37">
        <f t="shared" ref="E14" si="14">SUM(E15+E16)</f>
        <v>3600</v>
      </c>
      <c r="F14" s="37">
        <f t="shared" ref="F14" si="15">SUM(F15+F16)</f>
        <v>3000</v>
      </c>
      <c r="G14" s="52">
        <f t="shared" ref="G14" si="16">SUM(G15+G16)</f>
        <v>600</v>
      </c>
      <c r="H14" s="38"/>
    </row>
    <row r="15" spans="1:9" s="39" customFormat="1" ht="15.95" customHeight="1" x14ac:dyDescent="0.25">
      <c r="A15" s="2" t="s">
        <v>8</v>
      </c>
      <c r="B15" s="16">
        <v>250</v>
      </c>
      <c r="C15" s="16">
        <v>220</v>
      </c>
      <c r="D15" s="16">
        <v>30</v>
      </c>
      <c r="E15" s="16">
        <v>2800</v>
      </c>
      <c r="F15" s="16">
        <v>2300</v>
      </c>
      <c r="G15" s="18">
        <v>500</v>
      </c>
      <c r="H15" s="38"/>
    </row>
    <row r="16" spans="1:9" s="39" customFormat="1" ht="15.95" customHeight="1" x14ac:dyDescent="0.25">
      <c r="A16" s="2" t="s">
        <v>9</v>
      </c>
      <c r="B16" s="16">
        <v>80</v>
      </c>
      <c r="C16" s="16">
        <v>50</v>
      </c>
      <c r="D16" s="16">
        <v>30</v>
      </c>
      <c r="E16" s="16">
        <v>800</v>
      </c>
      <c r="F16" s="16">
        <v>700</v>
      </c>
      <c r="G16" s="18">
        <v>100</v>
      </c>
      <c r="H16" s="38"/>
    </row>
    <row r="17" spans="1:8" s="39" customFormat="1" ht="21.95" customHeight="1" x14ac:dyDescent="0.25">
      <c r="A17" s="53" t="s">
        <v>13</v>
      </c>
      <c r="B17" s="37">
        <f>SUM(B18+B19)</f>
        <v>6330</v>
      </c>
      <c r="C17" s="37">
        <f t="shared" ref="C17" si="17">SUM(C18+C19)</f>
        <v>3800</v>
      </c>
      <c r="D17" s="37">
        <f t="shared" ref="D17" si="18">SUM(D18+D19)</f>
        <v>2530</v>
      </c>
      <c r="E17" s="37">
        <f t="shared" ref="E17" si="19">SUM(E18+E19)</f>
        <v>158700</v>
      </c>
      <c r="F17" s="37">
        <f t="shared" ref="F17" si="20">SUM(F18+F19)</f>
        <v>88100</v>
      </c>
      <c r="G17" s="52">
        <f t="shared" ref="G17" si="21">SUM(G18+G19)</f>
        <v>70600</v>
      </c>
      <c r="H17" s="38"/>
    </row>
    <row r="18" spans="1:8" s="39" customFormat="1" ht="15.95" customHeight="1" x14ac:dyDescent="0.25">
      <c r="A18" s="2" t="s">
        <v>8</v>
      </c>
      <c r="B18" s="16">
        <v>4850</v>
      </c>
      <c r="C18" s="16">
        <v>3110</v>
      </c>
      <c r="D18" s="16">
        <v>1740</v>
      </c>
      <c r="E18" s="16">
        <v>102500</v>
      </c>
      <c r="F18" s="16">
        <v>74300</v>
      </c>
      <c r="G18" s="18">
        <v>28200</v>
      </c>
      <c r="H18" s="38"/>
    </row>
    <row r="19" spans="1:8" s="39" customFormat="1" ht="15.95" customHeight="1" x14ac:dyDescent="0.25">
      <c r="A19" s="2" t="s">
        <v>9</v>
      </c>
      <c r="B19" s="16">
        <v>1480</v>
      </c>
      <c r="C19" s="16">
        <v>690</v>
      </c>
      <c r="D19" s="16">
        <v>790</v>
      </c>
      <c r="E19" s="16">
        <v>56200</v>
      </c>
      <c r="F19" s="16">
        <v>13800</v>
      </c>
      <c r="G19" s="18">
        <v>42400</v>
      </c>
      <c r="H19" s="38"/>
    </row>
    <row r="20" spans="1:8" s="39" customFormat="1" ht="21.95" customHeight="1" x14ac:dyDescent="0.25">
      <c r="A20" s="53" t="s">
        <v>14</v>
      </c>
      <c r="B20" s="37">
        <f>SUM(B21+B22)</f>
        <v>1620</v>
      </c>
      <c r="C20" s="37">
        <f t="shared" ref="C20" si="22">SUM(C21+C22)</f>
        <v>1240</v>
      </c>
      <c r="D20" s="37">
        <f t="shared" ref="D20" si="23">SUM(D21+D22)</f>
        <v>380</v>
      </c>
      <c r="E20" s="37">
        <f t="shared" ref="E20" si="24">SUM(E21+E22)</f>
        <v>33900</v>
      </c>
      <c r="F20" s="37">
        <f t="shared" ref="F20" si="25">SUM(F21+F22)</f>
        <v>24600</v>
      </c>
      <c r="G20" s="52">
        <f t="shared" ref="G20" si="26">SUM(G21+G22)</f>
        <v>9300</v>
      </c>
      <c r="H20" s="38"/>
    </row>
    <row r="21" spans="1:8" s="39" customFormat="1" ht="15.95" customHeight="1" x14ac:dyDescent="0.25">
      <c r="A21" s="2" t="s">
        <v>8</v>
      </c>
      <c r="B21" s="16">
        <v>1500</v>
      </c>
      <c r="C21" s="16">
        <v>1150</v>
      </c>
      <c r="D21" s="16">
        <v>350</v>
      </c>
      <c r="E21" s="16">
        <v>30400</v>
      </c>
      <c r="F21" s="16">
        <v>21800</v>
      </c>
      <c r="G21" s="18">
        <v>8600</v>
      </c>
      <c r="H21" s="38"/>
    </row>
    <row r="22" spans="1:8" s="39" customFormat="1" ht="15.95" customHeight="1" x14ac:dyDescent="0.25">
      <c r="A22" s="2" t="s">
        <v>9</v>
      </c>
      <c r="B22" s="16">
        <v>120</v>
      </c>
      <c r="C22" s="16">
        <v>90</v>
      </c>
      <c r="D22" s="16">
        <v>30</v>
      </c>
      <c r="E22" s="16">
        <v>3500</v>
      </c>
      <c r="F22" s="16">
        <v>2800</v>
      </c>
      <c r="G22" s="18">
        <v>700</v>
      </c>
      <c r="H22" s="38"/>
    </row>
    <row r="23" spans="1:8" s="39" customFormat="1" ht="21.95" customHeight="1" x14ac:dyDescent="0.25">
      <c r="A23" s="53" t="s">
        <v>15</v>
      </c>
      <c r="B23" s="37">
        <f>SUM(B24+B25)</f>
        <v>4160</v>
      </c>
      <c r="C23" s="37">
        <f t="shared" ref="C23" si="27">SUM(C24+C25)</f>
        <v>1850</v>
      </c>
      <c r="D23" s="37">
        <f t="shared" ref="D23" si="28">SUM(D24+D25)</f>
        <v>2310</v>
      </c>
      <c r="E23" s="37">
        <f t="shared" ref="E23" si="29">SUM(E24+E25)</f>
        <v>282800</v>
      </c>
      <c r="F23" s="37">
        <f t="shared" ref="F23" si="30">SUM(F24+F25)</f>
        <v>112200</v>
      </c>
      <c r="G23" s="52">
        <f t="shared" ref="G23" si="31">SUM(G24+G25)</f>
        <v>170600</v>
      </c>
      <c r="H23" s="38"/>
    </row>
    <row r="24" spans="1:8" s="39" customFormat="1" ht="15.95" customHeight="1" x14ac:dyDescent="0.25">
      <c r="A24" s="2" t="s">
        <v>8</v>
      </c>
      <c r="B24" s="33">
        <v>2350</v>
      </c>
      <c r="C24" s="16">
        <v>1440</v>
      </c>
      <c r="D24" s="16">
        <v>910</v>
      </c>
      <c r="E24" s="16">
        <v>119600</v>
      </c>
      <c r="F24" s="16">
        <v>82600</v>
      </c>
      <c r="G24" s="18">
        <v>37000</v>
      </c>
      <c r="H24" s="38"/>
    </row>
    <row r="25" spans="1:8" s="39" customFormat="1" ht="15.95" customHeight="1" x14ac:dyDescent="0.25">
      <c r="A25" s="2" t="s">
        <v>9</v>
      </c>
      <c r="B25" s="33">
        <v>1810</v>
      </c>
      <c r="C25" s="16">
        <v>410</v>
      </c>
      <c r="D25" s="16">
        <v>1400</v>
      </c>
      <c r="E25" s="16">
        <v>163200</v>
      </c>
      <c r="F25" s="16">
        <v>29600</v>
      </c>
      <c r="G25" s="18">
        <v>133600</v>
      </c>
      <c r="H25" s="38"/>
    </row>
    <row r="26" spans="1:8" s="39" customFormat="1" ht="21.95" customHeight="1" x14ac:dyDescent="0.25">
      <c r="A26" s="54" t="s">
        <v>16</v>
      </c>
      <c r="B26" s="37">
        <f>SUM(B27+B28)</f>
        <v>25690</v>
      </c>
      <c r="C26" s="37">
        <f t="shared" ref="C26" si="32">SUM(C27+C28)</f>
        <v>410</v>
      </c>
      <c r="D26" s="37">
        <f t="shared" ref="D26" si="33">SUM(D27+D28)</f>
        <v>25280</v>
      </c>
      <c r="E26" s="37">
        <f t="shared" ref="E26" si="34">SUM(E27+E28)</f>
        <v>2077200</v>
      </c>
      <c r="F26" s="37">
        <f t="shared" ref="F26" si="35">SUM(F27+F28)</f>
        <v>32300</v>
      </c>
      <c r="G26" s="52">
        <f t="shared" ref="G26" si="36">SUM(G27+G28)</f>
        <v>2044900</v>
      </c>
      <c r="H26" s="38"/>
    </row>
    <row r="27" spans="1:8" s="39" customFormat="1" ht="15.95" customHeight="1" x14ac:dyDescent="0.25">
      <c r="A27" s="2" t="s">
        <v>8</v>
      </c>
      <c r="B27" s="16">
        <v>2540</v>
      </c>
      <c r="C27" s="16">
        <v>290</v>
      </c>
      <c r="D27" s="16">
        <v>2250</v>
      </c>
      <c r="E27" s="16">
        <v>109100</v>
      </c>
      <c r="F27" s="16">
        <v>18900</v>
      </c>
      <c r="G27" s="34">
        <v>90200</v>
      </c>
      <c r="H27" s="38"/>
    </row>
    <row r="28" spans="1:8" s="39" customFormat="1" ht="15.95" customHeight="1" x14ac:dyDescent="0.25">
      <c r="A28" s="2" t="s">
        <v>9</v>
      </c>
      <c r="B28" s="40">
        <v>23150</v>
      </c>
      <c r="C28" s="41">
        <v>120</v>
      </c>
      <c r="D28" s="41">
        <v>23030</v>
      </c>
      <c r="E28" s="40">
        <v>1968100</v>
      </c>
      <c r="F28" s="41">
        <v>13400</v>
      </c>
      <c r="G28" s="42">
        <v>1954700</v>
      </c>
      <c r="H28" s="38"/>
    </row>
    <row r="29" spans="1:8" s="39" customFormat="1" ht="21.95" customHeight="1" x14ac:dyDescent="0.25">
      <c r="A29" s="54" t="s">
        <v>17</v>
      </c>
      <c r="B29" s="37">
        <f>SUM(B30+B31)</f>
        <v>1330</v>
      </c>
      <c r="C29" s="37">
        <f t="shared" ref="C29" si="37">SUM(C30+C31)</f>
        <v>980</v>
      </c>
      <c r="D29" s="37">
        <f t="shared" ref="D29" si="38">SUM(D30+D31)</f>
        <v>350</v>
      </c>
      <c r="E29" s="37">
        <f t="shared" ref="E29" si="39">SUM(E30+E31)</f>
        <v>30700</v>
      </c>
      <c r="F29" s="37">
        <f t="shared" ref="F29" si="40">SUM(F30+F31)</f>
        <v>23700</v>
      </c>
      <c r="G29" s="52">
        <f t="shared" ref="G29" si="41">SUM(G30+G31)</f>
        <v>7000</v>
      </c>
      <c r="H29" s="38"/>
    </row>
    <row r="30" spans="1:8" s="39" customFormat="1" ht="15.95" customHeight="1" x14ac:dyDescent="0.25">
      <c r="A30" s="2" t="s">
        <v>8</v>
      </c>
      <c r="B30" s="43">
        <v>1250</v>
      </c>
      <c r="C30" s="43">
        <v>930</v>
      </c>
      <c r="D30" s="43">
        <v>320</v>
      </c>
      <c r="E30" s="43">
        <v>29700</v>
      </c>
      <c r="F30" s="43">
        <v>23300</v>
      </c>
      <c r="G30" s="44">
        <v>6400</v>
      </c>
      <c r="H30" s="38"/>
    </row>
    <row r="31" spans="1:8" s="39" customFormat="1" ht="15.95" customHeight="1" x14ac:dyDescent="0.25">
      <c r="A31" s="2" t="s">
        <v>9</v>
      </c>
      <c r="B31" s="43">
        <v>80</v>
      </c>
      <c r="C31" s="43">
        <v>50</v>
      </c>
      <c r="D31" s="43">
        <v>30</v>
      </c>
      <c r="E31" s="43">
        <v>1000</v>
      </c>
      <c r="F31" s="43">
        <v>400</v>
      </c>
      <c r="G31" s="44">
        <v>600</v>
      </c>
      <c r="H31" s="38"/>
    </row>
    <row r="32" spans="1:8" s="39" customFormat="1" ht="21.95" customHeight="1" x14ac:dyDescent="0.25">
      <c r="A32" s="54" t="s">
        <v>18</v>
      </c>
      <c r="B32" s="37">
        <f>SUM(B33+B34)</f>
        <v>1130</v>
      </c>
      <c r="C32" s="37">
        <f t="shared" ref="C32" si="42">SUM(C33+C34)</f>
        <v>550</v>
      </c>
      <c r="D32" s="37">
        <f t="shared" ref="D32" si="43">SUM(D33+D34)</f>
        <v>580</v>
      </c>
      <c r="E32" s="37">
        <f t="shared" ref="E32" si="44">SUM(E33+E34)</f>
        <v>18300</v>
      </c>
      <c r="F32" s="37">
        <f t="shared" ref="F32" si="45">SUM(F33+F34)</f>
        <v>12800</v>
      </c>
      <c r="G32" s="52">
        <f t="shared" ref="G32" si="46">SUM(G33+G34)</f>
        <v>5500</v>
      </c>
      <c r="H32" s="45"/>
    </row>
    <row r="33" spans="1:11" s="39" customFormat="1" ht="15.95" customHeight="1" x14ac:dyDescent="0.25">
      <c r="A33" s="2" t="s">
        <v>8</v>
      </c>
      <c r="B33" s="43">
        <v>1100</v>
      </c>
      <c r="C33" s="43">
        <v>550</v>
      </c>
      <c r="D33" s="43">
        <v>550</v>
      </c>
      <c r="E33" s="43">
        <v>17400</v>
      </c>
      <c r="F33" s="43">
        <v>12700</v>
      </c>
      <c r="G33" s="44">
        <v>4700</v>
      </c>
      <c r="H33" s="38"/>
    </row>
    <row r="34" spans="1:11" s="39" customFormat="1" ht="15.95" customHeight="1" x14ac:dyDescent="0.25">
      <c r="A34" s="2" t="s">
        <v>9</v>
      </c>
      <c r="B34" s="43">
        <v>30</v>
      </c>
      <c r="C34" s="43">
        <v>0</v>
      </c>
      <c r="D34" s="43">
        <v>30</v>
      </c>
      <c r="E34" s="43">
        <v>900</v>
      </c>
      <c r="F34" s="43">
        <v>100</v>
      </c>
      <c r="G34" s="44">
        <v>800</v>
      </c>
      <c r="H34" s="38"/>
    </row>
    <row r="35" spans="1:11" s="39" customFormat="1" ht="21.95" customHeight="1" x14ac:dyDescent="0.25">
      <c r="A35" s="54" t="s">
        <v>19</v>
      </c>
      <c r="B35" s="37">
        <f>SUM(B36+B37)</f>
        <v>5270</v>
      </c>
      <c r="C35" s="37">
        <f t="shared" ref="C35" si="47">SUM(C36+C37)</f>
        <v>3500</v>
      </c>
      <c r="D35" s="37">
        <f t="shared" ref="D35" si="48">SUM(D36+D37)</f>
        <v>1770</v>
      </c>
      <c r="E35" s="37">
        <f t="shared" ref="E35" si="49">SUM(E36+E37)</f>
        <v>85000</v>
      </c>
      <c r="F35" s="37">
        <f t="shared" ref="F35" si="50">SUM(F36+F37)</f>
        <v>56400</v>
      </c>
      <c r="G35" s="52">
        <f t="shared" ref="G35" si="51">SUM(G36+G37)</f>
        <v>28600</v>
      </c>
      <c r="H35" s="38"/>
    </row>
    <row r="36" spans="1:11" s="39" customFormat="1" ht="15.95" customHeight="1" x14ac:dyDescent="0.25">
      <c r="A36" s="2" t="s">
        <v>8</v>
      </c>
      <c r="B36" s="43">
        <v>5180</v>
      </c>
      <c r="C36" s="43">
        <v>3430</v>
      </c>
      <c r="D36" s="43">
        <v>1750</v>
      </c>
      <c r="E36" s="43">
        <v>82400</v>
      </c>
      <c r="F36" s="43">
        <v>54100</v>
      </c>
      <c r="G36" s="44">
        <v>28300</v>
      </c>
      <c r="H36" s="38"/>
    </row>
    <row r="37" spans="1:11" s="39" customFormat="1" ht="15.95" customHeight="1" x14ac:dyDescent="0.25">
      <c r="A37" s="2" t="s">
        <v>9</v>
      </c>
      <c r="B37" s="43">
        <v>90</v>
      </c>
      <c r="C37" s="43">
        <v>70</v>
      </c>
      <c r="D37" s="43">
        <v>20</v>
      </c>
      <c r="E37" s="43">
        <v>2600</v>
      </c>
      <c r="F37" s="43">
        <v>2300</v>
      </c>
      <c r="G37" s="44">
        <v>300</v>
      </c>
      <c r="H37" s="38"/>
    </row>
    <row r="38" spans="1:11" s="39" customFormat="1" ht="21.95" customHeight="1" x14ac:dyDescent="0.25">
      <c r="A38" s="55" t="s">
        <v>20</v>
      </c>
      <c r="B38" s="37">
        <f>SUM(B39+B40)</f>
        <v>2870</v>
      </c>
      <c r="C38" s="37">
        <f t="shared" ref="C38:G38" si="52">SUM(C39+C40)</f>
        <v>2010</v>
      </c>
      <c r="D38" s="37">
        <f t="shared" si="52"/>
        <v>860</v>
      </c>
      <c r="E38" s="37">
        <f t="shared" si="52"/>
        <v>15500</v>
      </c>
      <c r="F38" s="37">
        <f t="shared" si="52"/>
        <v>12200</v>
      </c>
      <c r="G38" s="52">
        <f t="shared" si="52"/>
        <v>3300</v>
      </c>
      <c r="H38" s="45"/>
      <c r="K38" s="46"/>
    </row>
    <row r="39" spans="1:11" s="39" customFormat="1" ht="15.95" customHeight="1" x14ac:dyDescent="0.25">
      <c r="A39" s="2" t="s">
        <v>8</v>
      </c>
      <c r="B39" s="43">
        <v>2830</v>
      </c>
      <c r="C39" s="43">
        <v>1980</v>
      </c>
      <c r="D39" s="43">
        <v>850</v>
      </c>
      <c r="E39" s="43">
        <v>15100</v>
      </c>
      <c r="F39" s="43">
        <v>11900</v>
      </c>
      <c r="G39" s="44">
        <v>3200</v>
      </c>
      <c r="H39" s="38"/>
    </row>
    <row r="40" spans="1:11" s="39" customFormat="1" ht="15.95" customHeight="1" x14ac:dyDescent="0.25">
      <c r="A40" s="14" t="s">
        <v>9</v>
      </c>
      <c r="B40" s="47">
        <v>40</v>
      </c>
      <c r="C40" s="47">
        <v>30</v>
      </c>
      <c r="D40" s="47">
        <v>10</v>
      </c>
      <c r="E40" s="47">
        <v>400</v>
      </c>
      <c r="F40" s="47">
        <v>300</v>
      </c>
      <c r="G40" s="48">
        <v>100</v>
      </c>
      <c r="H40" s="38"/>
    </row>
    <row r="41" spans="1:11" s="39" customFormat="1" ht="18" customHeight="1" x14ac:dyDescent="0.25">
      <c r="A41" s="49" t="s">
        <v>6</v>
      </c>
      <c r="H41" s="42"/>
      <c r="I41" s="46"/>
    </row>
    <row r="42" spans="1:11" s="50" customFormat="1" ht="18" customHeight="1" x14ac:dyDescent="0.25">
      <c r="A42" s="3" t="s">
        <v>21</v>
      </c>
      <c r="H42" s="51"/>
    </row>
    <row r="43" spans="1:11" ht="14.25" customHeight="1" x14ac:dyDescent="0.2">
      <c r="A43" s="3" t="s">
        <v>5</v>
      </c>
    </row>
    <row r="44" spans="1:11" s="1" customFormat="1" ht="13.5" customHeight="1" x14ac:dyDescent="0.2">
      <c r="H44" s="10"/>
      <c r="I44" s="11"/>
      <c r="J44" s="12"/>
    </row>
  </sheetData>
  <mergeCells count="2">
    <mergeCell ref="A2:A4"/>
    <mergeCell ref="A1:G1"/>
  </mergeCells>
  <printOptions horizontalCentered="1"/>
  <pageMargins left="0.78740157480314965" right="0.78740157480314965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312-20</vt:lpstr>
      <vt:lpstr>'312-20'!Área_de_impresión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mbernal</dc:creator>
  <cp:lastModifiedBy>ADALBERTO RODRIGUEZ</cp:lastModifiedBy>
  <cp:lastPrinted>2025-09-23T19:29:59Z</cp:lastPrinted>
  <dcterms:created xsi:type="dcterms:W3CDTF">2017-09-13T14:17:02Z</dcterms:created>
  <dcterms:modified xsi:type="dcterms:W3CDTF">2025-10-17T19:18:01Z</dcterms:modified>
</cp:coreProperties>
</file>